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<sst xmlns="http://schemas.openxmlformats.org/spreadsheetml/2006/main" count="202" uniqueCount="62">
  <si>
    <t>ИНФОРМАЦИЯ О НАЧИСЛЕННЫХ, СОБРАННЫХ И ИЗРАСХОДОВАННЫХ СРЕДСТВАХ  ПО СОСТОЯНИЮ НА 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</si>
  <si>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</si>
  <si>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</si>
  <si>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</si>
  <si>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</si>
  <si>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</si>
  <si>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</si>
  <si>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</si>
  <si>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 31.12.2018 г</t>
  </si>
  <si>
    <t>Задолженность на  31.12.2018 г</t>
  </si>
  <si>
    <t>Дата заключения договора</t>
  </si>
  <si>
    <t>Улица</t>
  </si>
  <si>
    <t>Дом</t>
  </si>
  <si>
    <t>Октябрьская</t>
  </si>
  <si>
    <t>18\1</t>
  </si>
  <si>
    <t>01.10.2012 г.</t>
  </si>
  <si>
    <t>ИТОГО ПО ДОМУ</t>
  </si>
  <si>
    <t>Апрель 2018 г</t>
  </si>
  <si>
    <t>Вид работ</t>
  </si>
  <si>
    <t>Место проведения работ</t>
  </si>
  <si>
    <t>устройство асфальтобетонного покрытия</t>
  </si>
  <si>
    <t>Октябрьская 18/1</t>
  </si>
  <si>
    <t>Июнь 2018г</t>
  </si>
  <si>
    <t xml:space="preserve">Замена автоматов </t>
  </si>
  <si>
    <t>Октябрьская, 18/1</t>
  </si>
  <si>
    <t>МОП (щит этажный)</t>
  </si>
  <si>
    <t>Июль 2018г</t>
  </si>
  <si>
    <t>Смена трубопровода ф 25,20мм</t>
  </si>
  <si>
    <t>октябрь 2018г.</t>
  </si>
  <si>
    <t>ремонт освещения в МОП(смена ламп с/д)</t>
  </si>
  <si>
    <t>ноябрь 2018г.</t>
  </si>
  <si>
    <t>установка таблички «УК»</t>
  </si>
  <si>
    <t>ремонт электроосвещения смена лампы</t>
  </si>
  <si>
    <t>смена трубопровода ф 25мм</t>
  </si>
  <si>
    <t>кв.32 ( ГВС п/п)</t>
  </si>
  <si>
    <t>декабрь 2018г.</t>
  </si>
  <si>
    <t>устройство мусорных контейнеров на территории двора жилого дома</t>
  </si>
  <si>
    <t>ремонт качели с окраской</t>
  </si>
  <si>
    <t>детская площадка</t>
  </si>
  <si>
    <t>Январь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</si>
  <si>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</si>
  <si>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</si>
  <si>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</si>
  <si>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</si>
  <si>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</si>
  <si>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слив воды из системы ЦО</t>
  </si>
  <si>
    <t>Май 2018г</t>
  </si>
  <si>
    <t>Окраска деревьев и ж/б бордюров</t>
  </si>
  <si>
    <t>Август 2018 г</t>
  </si>
  <si>
    <t xml:space="preserve">Смена крана шарового ф 15 мм </t>
  </si>
  <si>
    <t>кв.25</t>
  </si>
  <si>
    <t>Сентябрь 2018г.</t>
  </si>
  <si>
    <t xml:space="preserve">Установка почтовых ящиков в подъезде </t>
  </si>
  <si>
    <t>Октябрьская ,18/1</t>
  </si>
  <si>
    <t>Смена коренного крана  ХВС</t>
  </si>
  <si>
    <t>кв.54(сан.узел)</t>
  </si>
  <si>
    <t>Октябрь 2018г.</t>
  </si>
  <si>
    <t>ликвидация воздушных пробок в стояках</t>
  </si>
  <si>
    <t>кв.6,12,18,24,30,36,40,45,52</t>
  </si>
  <si>
    <t xml:space="preserve">Планово-предупредительный ремонт </t>
  </si>
  <si>
    <t>благоустройство МКД(окраска газопровода,окраска продухов ,мет.дверей.качель,балансира,горки)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</si>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</sst>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5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36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 wrapText="1"/>
    </xf>
    <xf numFmtId="0" fontId="10" fillId="38" borderId="10" xfId="0" applyNumberFormat="1" applyFont="1" applyFill="1" applyBorder="1" applyAlignment="1">
      <alignment horizontal="center" wrapText="1"/>
    </xf>
    <xf numFmtId="49" fontId="10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04">
          <cell r="E1004">
            <v>11145.53</v>
          </cell>
          <cell r="F1004">
            <v>166035.24</v>
          </cell>
          <cell r="G1004">
            <v>156132.48</v>
          </cell>
          <cell r="H1004">
            <v>154198.97999999998</v>
          </cell>
          <cell r="I1004">
            <v>195073.75999999998</v>
          </cell>
          <cell r="J1004">
            <v>125160.45999999999</v>
          </cell>
          <cell r="K1004">
            <v>13079.030000000028</v>
          </cell>
        </row>
        <row r="1005">
          <cell r="E1005">
            <v>-91.13</v>
          </cell>
          <cell r="F1005">
            <v>94829.15</v>
          </cell>
          <cell r="G1005">
            <v>0</v>
          </cell>
          <cell r="H1005">
            <v>0</v>
          </cell>
          <cell r="I1005">
            <v>0</v>
          </cell>
          <cell r="J1005">
            <v>94829.15</v>
          </cell>
          <cell r="K1005">
            <v>-91.13</v>
          </cell>
        </row>
        <row r="1006">
          <cell r="E1006">
            <v>0</v>
          </cell>
          <cell r="F1006">
            <v>1960</v>
          </cell>
          <cell r="G1006">
            <v>0</v>
          </cell>
          <cell r="H1006">
            <v>0</v>
          </cell>
          <cell r="I1006">
            <v>0</v>
          </cell>
          <cell r="J1006">
            <v>1960</v>
          </cell>
          <cell r="K1006">
            <v>0</v>
          </cell>
        </row>
        <row r="1007"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E1008">
            <v>0</v>
          </cell>
          <cell r="F1008">
            <v>7585.03</v>
          </cell>
          <cell r="G1008">
            <v>0</v>
          </cell>
          <cell r="H1008">
            <v>0</v>
          </cell>
          <cell r="I1008">
            <v>0</v>
          </cell>
          <cell r="J1008">
            <v>7585.03</v>
          </cell>
          <cell r="K1008">
            <v>0</v>
          </cell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1">
          <cell r="E1011">
            <v>5144.3</v>
          </cell>
          <cell r="F1011">
            <v>-35647.32</v>
          </cell>
          <cell r="G1011">
            <v>53698.840000000004</v>
          </cell>
          <cell r="H1011">
            <v>53152.89</v>
          </cell>
          <cell r="I1011">
            <v>22798.379999999997</v>
          </cell>
          <cell r="J1011">
            <v>-5292.809999999998</v>
          </cell>
          <cell r="K1011">
            <v>5690.250000000007</v>
          </cell>
        </row>
        <row r="1012">
          <cell r="E1012">
            <v>3436.33</v>
          </cell>
          <cell r="F1012">
            <v>-3436.33</v>
          </cell>
          <cell r="G1012">
            <v>50185.840000000004</v>
          </cell>
          <cell r="H1012">
            <v>49675.61</v>
          </cell>
          <cell r="I1012">
            <v>10037.170000000006</v>
          </cell>
          <cell r="J1012">
            <v>36202.10999999999</v>
          </cell>
          <cell r="K1012">
            <v>3946.560000000005</v>
          </cell>
        </row>
        <row r="1013">
          <cell r="E1013">
            <v>696.49</v>
          </cell>
          <cell r="F1013">
            <v>19475.59</v>
          </cell>
          <cell r="G1013">
            <v>16728.61</v>
          </cell>
          <cell r="H1013">
            <v>16558.52</v>
          </cell>
          <cell r="I1013">
            <v>0</v>
          </cell>
          <cell r="J1013">
            <v>36034.11</v>
          </cell>
          <cell r="K1013">
            <v>866.5800000000017</v>
          </cell>
        </row>
        <row r="1014">
          <cell r="E1014">
            <v>543.4</v>
          </cell>
          <cell r="F1014">
            <v>7731.535</v>
          </cell>
          <cell r="G1014">
            <v>11152.45</v>
          </cell>
          <cell r="H1014">
            <v>11039.01</v>
          </cell>
          <cell r="I1014">
            <v>12546.9</v>
          </cell>
          <cell r="J1014">
            <v>6223.644999999999</v>
          </cell>
          <cell r="K1014">
            <v>656.8400000000001</v>
          </cell>
        </row>
        <row r="1015">
          <cell r="E1015">
            <v>248.23</v>
          </cell>
          <cell r="F1015">
            <v>11067.92</v>
          </cell>
          <cell r="G1015">
            <v>2955.4</v>
          </cell>
          <cell r="H1015">
            <v>2925.35</v>
          </cell>
          <cell r="I1015">
            <v>0</v>
          </cell>
          <cell r="J1015">
            <v>13993.27</v>
          </cell>
          <cell r="K1015">
            <v>278.2800000000002</v>
          </cell>
        </row>
        <row r="1016">
          <cell r="E1016">
            <v>6.82</v>
          </cell>
          <cell r="F1016">
            <v>432.28</v>
          </cell>
          <cell r="G1016">
            <v>83.68</v>
          </cell>
          <cell r="H1016">
            <v>82.78999999999999</v>
          </cell>
          <cell r="I1016">
            <v>0</v>
          </cell>
          <cell r="J1016">
            <v>515.0699999999999</v>
          </cell>
          <cell r="K1016">
            <v>7.710000000000008</v>
          </cell>
        </row>
        <row r="1017">
          <cell r="E1017">
            <v>1728.03</v>
          </cell>
          <cell r="F1017">
            <v>-1728.03</v>
          </cell>
          <cell r="G1017">
            <v>26486.98</v>
          </cell>
          <cell r="H1017">
            <v>26217.629999999997</v>
          </cell>
          <cell r="I1017">
            <v>5297.399999999998</v>
          </cell>
          <cell r="J1017">
            <v>19192.2</v>
          </cell>
          <cell r="K1017">
            <v>1997.380000000001</v>
          </cell>
        </row>
        <row r="1018">
          <cell r="E1018">
            <v>866.7</v>
          </cell>
          <cell r="F1018">
            <v>-64247.21</v>
          </cell>
          <cell r="G1018">
            <v>10316</v>
          </cell>
          <cell r="H1018">
            <v>10211.09</v>
          </cell>
          <cell r="I1018">
            <v>25926.70238</v>
          </cell>
          <cell r="J1018">
            <v>-79962.82238</v>
          </cell>
          <cell r="K1018">
            <v>971.6100000000006</v>
          </cell>
        </row>
        <row r="1019">
          <cell r="E1019">
            <v>222.38</v>
          </cell>
          <cell r="F1019">
            <v>-184.86</v>
          </cell>
          <cell r="G1019">
            <v>2648.66</v>
          </cell>
          <cell r="H1019">
            <v>2621.7599999999998</v>
          </cell>
          <cell r="I1019">
            <v>0</v>
          </cell>
          <cell r="J1019">
            <v>2436.8999999999996</v>
          </cell>
          <cell r="K1019">
            <v>249.2800000000002</v>
          </cell>
        </row>
        <row r="1021">
          <cell r="E1021">
            <v>2924.22</v>
          </cell>
          <cell r="F1021">
            <v>-2924.22</v>
          </cell>
          <cell r="G1021">
            <v>43610.229999999996</v>
          </cell>
          <cell r="H1021">
            <v>43184.99</v>
          </cell>
          <cell r="I1021">
            <v>43610.229999999996</v>
          </cell>
          <cell r="J1021">
            <v>-3349.459999999999</v>
          </cell>
          <cell r="K1021">
            <v>3349.459999999999</v>
          </cell>
        </row>
        <row r="1022"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E1023">
            <v>4194.66</v>
          </cell>
          <cell r="F1023">
            <v>-4194.66</v>
          </cell>
          <cell r="G1023">
            <v>27880.800000000003</v>
          </cell>
          <cell r="H1023">
            <v>27565.850000000002</v>
          </cell>
          <cell r="I1023">
            <v>27880.800000000003</v>
          </cell>
          <cell r="J1023">
            <v>-4509.610000000001</v>
          </cell>
          <cell r="K1023">
            <v>4509.610000000001</v>
          </cell>
        </row>
        <row r="1024">
          <cell r="E1024">
            <v>-2474.76</v>
          </cell>
          <cell r="F1024">
            <v>2474.76</v>
          </cell>
          <cell r="G1024">
            <v>4739.88</v>
          </cell>
          <cell r="H1024">
            <v>4691.71</v>
          </cell>
          <cell r="I1024">
            <v>4739.88</v>
          </cell>
          <cell r="J1024">
            <v>2426.59</v>
          </cell>
          <cell r="K1024">
            <v>-2426.59</v>
          </cell>
        </row>
        <row r="1025">
          <cell r="E1025">
            <v>3740.33</v>
          </cell>
          <cell r="F1025">
            <v>-3740.33</v>
          </cell>
          <cell r="G1025">
            <v>70260.3</v>
          </cell>
          <cell r="H1025">
            <v>67481.2</v>
          </cell>
          <cell r="I1025">
            <v>70260.3</v>
          </cell>
          <cell r="J1025">
            <v>-6519.430000000008</v>
          </cell>
          <cell r="K1025">
            <v>6519.430000000008</v>
          </cell>
        </row>
        <row r="1026">
          <cell r="E1026">
            <v>5091.6</v>
          </cell>
          <cell r="F1026">
            <v>-5091.6</v>
          </cell>
          <cell r="G1026">
            <v>69702</v>
          </cell>
          <cell r="H1026">
            <v>68993.28</v>
          </cell>
          <cell r="I1026">
            <v>69702</v>
          </cell>
          <cell r="J1026">
            <v>-5800.32</v>
          </cell>
          <cell r="K1026">
            <v>5800.320000000007</v>
          </cell>
        </row>
        <row r="1027">
          <cell r="E1027">
            <v>4619.32</v>
          </cell>
          <cell r="F1027">
            <v>-4619.32</v>
          </cell>
          <cell r="G1027">
            <v>63289.55999999999</v>
          </cell>
          <cell r="H1027">
            <v>62646.05</v>
          </cell>
          <cell r="I1027">
            <v>63289.55999999999</v>
          </cell>
          <cell r="J1027">
            <v>-5262.829999999987</v>
          </cell>
          <cell r="K1027">
            <v>5262.829999999987</v>
          </cell>
        </row>
        <row r="1028">
          <cell r="E1028">
            <v>-684.02</v>
          </cell>
          <cell r="F1028">
            <v>684.02</v>
          </cell>
          <cell r="G1028">
            <v>2847.66</v>
          </cell>
          <cell r="H1028">
            <v>2809.08</v>
          </cell>
          <cell r="I1028">
            <v>2847.66</v>
          </cell>
          <cell r="J1028">
            <v>645.44</v>
          </cell>
          <cell r="K1028">
            <v>-645.44</v>
          </cell>
        </row>
        <row r="1029">
          <cell r="E1029">
            <v>-6713.93</v>
          </cell>
          <cell r="F1029">
            <v>6713.93</v>
          </cell>
          <cell r="G1029">
            <v>44280.84999999999</v>
          </cell>
          <cell r="H1029">
            <v>44878.49999999999</v>
          </cell>
          <cell r="I1029">
            <v>44280.84999999999</v>
          </cell>
          <cell r="J1029">
            <v>7311.580000000002</v>
          </cell>
          <cell r="K1029">
            <v>-7311.580000000002</v>
          </cell>
        </row>
        <row r="1030">
          <cell r="E1030">
            <v>8108.54</v>
          </cell>
          <cell r="F1030">
            <v>-8108.54</v>
          </cell>
          <cell r="G1030">
            <v>115148.28</v>
          </cell>
          <cell r="H1030">
            <v>113615.78</v>
          </cell>
          <cell r="I1030">
            <v>115148.28</v>
          </cell>
          <cell r="J1030">
            <v>-9641.039999999994</v>
          </cell>
          <cell r="K1030">
            <v>9641.039999999994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5.28125" style="0" customWidth="1"/>
    <col min="2" max="2" width="18.7109375" style="0" customWidth="1"/>
    <col min="3" max="3" width="11.57421875" style="0" customWidth="1"/>
    <col min="4" max="4" width="14.8515625" style="0" customWidth="1"/>
    <col min="5" max="5" width="15.00390625" style="0" customWidth="1"/>
    <col min="6" max="6" width="16.421875" style="0" customWidth="1"/>
    <col min="7" max="7" width="13.140625" style="0" customWidth="1"/>
    <col min="8" max="8" width="19.28125" style="0" customWidth="1"/>
    <col min="9" max="9" width="16.7109375" style="0" customWidth="1"/>
    <col min="10" max="10" width="21.140625" style="0" customWidth="1"/>
    <col min="11" max="11" width="14.57421875" style="0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7" t="s">
        <v>1</v>
      </c>
      <c r="B3" s="38" t="s">
        <v>2</v>
      </c>
      <c r="C3" s="38"/>
      <c r="D3" s="39" t="s">
        <v>3</v>
      </c>
      <c r="E3" s="39" t="s">
        <v>4</v>
      </c>
      <c r="F3" s="40" t="s">
        <v>5</v>
      </c>
      <c r="G3" s="40" t="s">
        <v>6</v>
      </c>
      <c r="H3" s="40" t="s">
        <v>7</v>
      </c>
      <c r="I3" s="39" t="s">
        <v>8</v>
      </c>
      <c r="J3" s="39" t="s">
        <v>9</v>
      </c>
      <c r="K3" s="41" t="s">
        <v>10</v>
      </c>
    </row>
    <row r="4" spans="1:11" ht="30.75" customHeight="1">
      <c r="A4" s="37"/>
      <c r="B4" s="4" t="s">
        <v>11</v>
      </c>
      <c r="C4" s="4" t="s">
        <v>12</v>
      </c>
      <c r="D4" s="39"/>
      <c r="E4" s="39"/>
      <c r="F4" s="40"/>
      <c r="G4" s="40"/>
      <c r="H4" s="40"/>
      <c r="I4" s="40"/>
      <c r="J4" s="40"/>
      <c r="K4" s="41"/>
    </row>
    <row r="5" spans="1:11" ht="15.75">
      <c r="A5" s="5">
        <v>31</v>
      </c>
      <c r="B5" s="6" t="s">
        <v>13</v>
      </c>
      <c r="C5" s="6" t="s">
        <v>14</v>
      </c>
      <c r="D5" s="5"/>
      <c r="E5" s="5"/>
      <c r="F5" s="5"/>
      <c r="G5" s="5"/>
      <c r="H5" s="5"/>
      <c r="I5" s="5"/>
      <c r="J5" s="5"/>
      <c r="K5" s="7" t="s">
        <v>15</v>
      </c>
    </row>
    <row r="6" spans="1:11" ht="15" hidden="1">
      <c r="A6" s="8">
        <v>1</v>
      </c>
      <c r="B6" s="9"/>
      <c r="C6" s="9"/>
      <c r="D6" s="10">
        <f>'[1]Лицевые счета домов свод'!E1004</f>
        <v>11145.53</v>
      </c>
      <c r="E6" s="10">
        <f>'[1]Лицевые счета домов свод'!F1004</f>
        <v>166035.24</v>
      </c>
      <c r="F6" s="10">
        <f>'[1]Лицевые счета домов свод'!G1004</f>
        <v>156132.48</v>
      </c>
      <c r="G6" s="10">
        <f>'[1]Лицевые счета домов свод'!H1004</f>
        <v>154198.97999999998</v>
      </c>
      <c r="H6" s="10">
        <f>'[1]Лицевые счета домов свод'!I1004</f>
        <v>195073.75999999998</v>
      </c>
      <c r="I6" s="10">
        <f>'[1]Лицевые счета домов свод'!J1004</f>
        <v>125160.45999999999</v>
      </c>
      <c r="J6" s="10">
        <f>'[1]Лицевые счета домов свод'!K1004</f>
        <v>13079.030000000028</v>
      </c>
      <c r="K6" s="11"/>
    </row>
    <row r="7" spans="1:11" ht="15" hidden="1">
      <c r="A7" s="9"/>
      <c r="B7" s="9"/>
      <c r="C7" s="9"/>
      <c r="D7" s="10">
        <f>'[1]Лицевые счета домов свод'!E1005</f>
        <v>-91.13</v>
      </c>
      <c r="E7" s="10">
        <f>'[1]Лицевые счета домов свод'!F1005</f>
        <v>94829.15</v>
      </c>
      <c r="F7" s="10">
        <f>'[1]Лицевые счета домов свод'!G1005</f>
        <v>0</v>
      </c>
      <c r="G7" s="10">
        <f>'[1]Лицевые счета домов свод'!H1005</f>
        <v>0</v>
      </c>
      <c r="H7" s="10">
        <f>'[1]Лицевые счета домов свод'!I1005</f>
        <v>0</v>
      </c>
      <c r="I7" s="10">
        <f>'[1]Лицевые счета домов свод'!J1005</f>
        <v>94829.15</v>
      </c>
      <c r="J7" s="10">
        <f>'[1]Лицевые счета домов свод'!K1005</f>
        <v>-91.13</v>
      </c>
      <c r="K7" s="11"/>
    </row>
    <row r="8" spans="1:11" ht="15" hidden="1">
      <c r="A8" s="9"/>
      <c r="B8" s="9"/>
      <c r="C8" s="9"/>
      <c r="D8" s="10">
        <f>'[1]Лицевые счета домов свод'!E1006</f>
        <v>0</v>
      </c>
      <c r="E8" s="10">
        <f>'[1]Лицевые счета домов свод'!F1006</f>
        <v>1960</v>
      </c>
      <c r="F8" s="10">
        <f>'[1]Лицевые счета домов свод'!G1006</f>
        <v>0</v>
      </c>
      <c r="G8" s="10">
        <f>'[1]Лицевые счета домов свод'!H1006</f>
        <v>0</v>
      </c>
      <c r="H8" s="10">
        <f>'[1]Лицевые счета домов свод'!I1006</f>
        <v>0</v>
      </c>
      <c r="I8" s="10">
        <f>'[1]Лицевые счета домов свод'!J1006</f>
        <v>1960</v>
      </c>
      <c r="J8" s="10">
        <f>'[1]Лицевые счета домов свод'!K1006</f>
        <v>0</v>
      </c>
      <c r="K8" s="11"/>
    </row>
    <row r="9" spans="1:11" ht="15" hidden="1">
      <c r="A9" s="9"/>
      <c r="B9" s="9"/>
      <c r="C9" s="9"/>
      <c r="D9" s="10">
        <f>'[1]Лицевые счета домов свод'!E1007</f>
        <v>0</v>
      </c>
      <c r="E9" s="10">
        <f>'[1]Лицевые счета домов свод'!F1007</f>
        <v>0</v>
      </c>
      <c r="F9" s="10">
        <f>'[1]Лицевые счета домов свод'!G1007</f>
        <v>0</v>
      </c>
      <c r="G9" s="10">
        <f>'[1]Лицевые счета домов свод'!H1007</f>
        <v>0</v>
      </c>
      <c r="H9" s="10">
        <f>'[1]Лицевые счета домов свод'!I1007</f>
        <v>0</v>
      </c>
      <c r="I9" s="10">
        <f>'[1]Лицевые счета домов свод'!J1007</f>
        <v>0</v>
      </c>
      <c r="J9" s="10">
        <f>'[1]Лицевые счета домов свод'!K1007</f>
        <v>0</v>
      </c>
      <c r="K9" s="11"/>
    </row>
    <row r="10" spans="1:11" ht="15" hidden="1">
      <c r="A10" s="9"/>
      <c r="B10" s="9"/>
      <c r="C10" s="9"/>
      <c r="D10" s="10">
        <f>'[1]Лицевые счета домов свод'!E1008</f>
        <v>0</v>
      </c>
      <c r="E10" s="10">
        <f>'[1]Лицевые счета домов свод'!F1008</f>
        <v>7585.03</v>
      </c>
      <c r="F10" s="10">
        <f>'[1]Лицевые счета домов свод'!G1008</f>
        <v>0</v>
      </c>
      <c r="G10" s="10">
        <f>'[1]Лицевые счета домов свод'!H1008</f>
        <v>0</v>
      </c>
      <c r="H10" s="10">
        <f>'[1]Лицевые счета домов свод'!I1008</f>
        <v>0</v>
      </c>
      <c r="I10" s="10">
        <f>'[1]Лицевые счета домов свод'!J1008</f>
        <v>7585.03</v>
      </c>
      <c r="J10" s="10">
        <f>'[1]Лицевые счета домов свод'!K1008</f>
        <v>0</v>
      </c>
      <c r="K10" s="11"/>
    </row>
    <row r="11" spans="1:11" ht="15" hidden="1">
      <c r="A11" s="9"/>
      <c r="B11" s="9"/>
      <c r="C11" s="9"/>
      <c r="D11" s="10">
        <f>'[1]Лицевые счета домов свод'!E1009</f>
        <v>0</v>
      </c>
      <c r="E11" s="10">
        <f>'[1]Лицевые счета домов свод'!F1009</f>
        <v>0</v>
      </c>
      <c r="F11" s="10">
        <f>'[1]Лицевые счета домов свод'!G1009</f>
        <v>0</v>
      </c>
      <c r="G11" s="10">
        <f>'[1]Лицевые счета домов свод'!H1009</f>
        <v>0</v>
      </c>
      <c r="H11" s="10">
        <f>'[1]Лицевые счета домов свод'!I1009</f>
        <v>0</v>
      </c>
      <c r="I11" s="10">
        <f>'[1]Лицевые счета домов свод'!J1009</f>
        <v>0</v>
      </c>
      <c r="J11" s="10">
        <f>'[1]Лицевые счета домов свод'!K1009</f>
        <v>0</v>
      </c>
      <c r="K11" s="11"/>
    </row>
    <row r="12" spans="1:11" ht="15.75" hidden="1">
      <c r="A12" s="9"/>
      <c r="B12" s="9"/>
      <c r="C12" s="9"/>
      <c r="D12" s="12">
        <f aca="true" t="shared" si="0" ref="D12:J12">SUM(D5:D11)</f>
        <v>11054.400000000001</v>
      </c>
      <c r="E12" s="12">
        <f t="shared" si="0"/>
        <v>270409.42000000004</v>
      </c>
      <c r="F12" s="12">
        <f t="shared" si="0"/>
        <v>156132.48</v>
      </c>
      <c r="G12" s="12">
        <f t="shared" si="0"/>
        <v>154198.97999999998</v>
      </c>
      <c r="H12" s="12">
        <f t="shared" si="0"/>
        <v>195073.75999999998</v>
      </c>
      <c r="I12" s="12">
        <f t="shared" si="0"/>
        <v>229534.63999999998</v>
      </c>
      <c r="J12" s="12">
        <f t="shared" si="0"/>
        <v>12987.900000000029</v>
      </c>
      <c r="K12" s="13"/>
    </row>
    <row r="13" spans="1:11" ht="22.5" customHeight="1" hidden="1">
      <c r="A13" s="9"/>
      <c r="B13" s="9"/>
      <c r="C13" s="9"/>
      <c r="D13" s="10">
        <f>'[1]Лицевые счета домов свод'!E1011</f>
        <v>5144.3</v>
      </c>
      <c r="E13" s="10">
        <f>'[1]Лицевые счета домов свод'!F1011</f>
        <v>-35647.32</v>
      </c>
      <c r="F13" s="10">
        <f>'[1]Лицевые счета домов свод'!G1011</f>
        <v>53698.840000000004</v>
      </c>
      <c r="G13" s="10">
        <f>'[1]Лицевые счета домов свод'!H1011</f>
        <v>53152.89</v>
      </c>
      <c r="H13" s="10">
        <f>'[1]Лицевые счета домов свод'!I1011</f>
        <v>22798.379999999997</v>
      </c>
      <c r="I13" s="10">
        <f>'[1]Лицевые счета домов свод'!J1011</f>
        <v>-5292.809999999998</v>
      </c>
      <c r="J13" s="10">
        <f>'[1]Лицевые счета домов свод'!K1011</f>
        <v>5690.250000000007</v>
      </c>
      <c r="K13" s="11"/>
    </row>
    <row r="14" spans="1:11" ht="30" customHeight="1" hidden="1">
      <c r="A14" s="9"/>
      <c r="B14" s="9"/>
      <c r="C14" s="9"/>
      <c r="D14" s="10">
        <f>'[1]Лицевые счета домов свод'!E1012</f>
        <v>3436.33</v>
      </c>
      <c r="E14" s="10">
        <f>'[1]Лицевые счета домов свод'!F1012</f>
        <v>-3436.33</v>
      </c>
      <c r="F14" s="10">
        <f>'[1]Лицевые счета домов свод'!G1012</f>
        <v>50185.840000000004</v>
      </c>
      <c r="G14" s="10">
        <f>'[1]Лицевые счета домов свод'!H1012</f>
        <v>49675.61</v>
      </c>
      <c r="H14" s="10">
        <f>'[1]Лицевые счета домов свод'!I1012</f>
        <v>10037.170000000006</v>
      </c>
      <c r="I14" s="10">
        <f>'[1]Лицевые счета домов свод'!J1012</f>
        <v>36202.10999999999</v>
      </c>
      <c r="J14" s="10">
        <f>'[1]Лицевые счета домов свод'!K1012</f>
        <v>3946.560000000005</v>
      </c>
      <c r="K14" s="11"/>
    </row>
    <row r="15" spans="1:11" ht="36" customHeight="1" hidden="1">
      <c r="A15" s="9"/>
      <c r="B15" s="9"/>
      <c r="C15" s="9"/>
      <c r="D15" s="10">
        <f>'[1]Лицевые счета домов свод'!E1013</f>
        <v>696.49</v>
      </c>
      <c r="E15" s="10">
        <f>'[1]Лицевые счета домов свод'!F1013</f>
        <v>19475.59</v>
      </c>
      <c r="F15" s="10">
        <f>'[1]Лицевые счета домов свод'!G1013</f>
        <v>16728.61</v>
      </c>
      <c r="G15" s="10">
        <f>'[1]Лицевые счета домов свод'!H1013</f>
        <v>16558.52</v>
      </c>
      <c r="H15" s="10">
        <f>'[1]Лицевые счета домов свод'!I1013</f>
        <v>0</v>
      </c>
      <c r="I15" s="10">
        <f>'[1]Лицевые счета домов свод'!J1013</f>
        <v>36034.11</v>
      </c>
      <c r="J15" s="10">
        <f>'[1]Лицевые счета домов свод'!K1013</f>
        <v>866.5800000000017</v>
      </c>
      <c r="K15" s="11"/>
    </row>
    <row r="16" spans="1:11" ht="36" customHeight="1" hidden="1">
      <c r="A16" s="9"/>
      <c r="B16" s="9"/>
      <c r="C16" s="9"/>
      <c r="D16" s="10">
        <f>'[1]Лицевые счета домов свод'!E1014</f>
        <v>543.4</v>
      </c>
      <c r="E16" s="10">
        <f>'[1]Лицевые счета домов свод'!F1014</f>
        <v>7731.535</v>
      </c>
      <c r="F16" s="10">
        <f>'[1]Лицевые счета домов свод'!G1014</f>
        <v>11152.45</v>
      </c>
      <c r="G16" s="10">
        <f>'[1]Лицевые счета домов свод'!H1014</f>
        <v>11039.01</v>
      </c>
      <c r="H16" s="14">
        <f>'[1]Лицевые счета домов свод'!I1014</f>
        <v>12546.9</v>
      </c>
      <c r="I16" s="10">
        <f>'[1]Лицевые счета домов свод'!J1014</f>
        <v>6223.644999999999</v>
      </c>
      <c r="J16" s="10">
        <f>'[1]Лицевые счета домов свод'!K1014</f>
        <v>656.8400000000001</v>
      </c>
      <c r="K16" s="11"/>
    </row>
    <row r="17" spans="1:11" ht="15" hidden="1">
      <c r="A17" s="9"/>
      <c r="B17" s="9"/>
      <c r="C17" s="9"/>
      <c r="D17" s="10">
        <f>'[1]Лицевые счета домов свод'!E1015</f>
        <v>248.23</v>
      </c>
      <c r="E17" s="10">
        <f>'[1]Лицевые счета домов свод'!F1015</f>
        <v>11067.92</v>
      </c>
      <c r="F17" s="10">
        <f>'[1]Лицевые счета домов свод'!G1015</f>
        <v>2955.4</v>
      </c>
      <c r="G17" s="10">
        <f>'[1]Лицевые счета домов свод'!H1015</f>
        <v>2925.35</v>
      </c>
      <c r="H17" s="10">
        <f>'[1]Лицевые счета домов свод'!I1015</f>
        <v>0</v>
      </c>
      <c r="I17" s="10">
        <f>'[1]Лицевые счета домов свод'!J1015</f>
        <v>13993.27</v>
      </c>
      <c r="J17" s="10">
        <f>'[1]Лицевые счета домов свод'!K1015</f>
        <v>278.2800000000002</v>
      </c>
      <c r="K17" s="11"/>
    </row>
    <row r="18" spans="1:11" ht="35.25" customHeight="1" hidden="1">
      <c r="A18" s="9"/>
      <c r="B18" s="9"/>
      <c r="C18" s="9"/>
      <c r="D18" s="10">
        <f>'[1]Лицевые счета домов свод'!E1016</f>
        <v>6.82</v>
      </c>
      <c r="E18" s="10">
        <f>'[1]Лицевые счета домов свод'!F1016</f>
        <v>432.28</v>
      </c>
      <c r="F18" s="10">
        <f>'[1]Лицевые счета домов свод'!G1016</f>
        <v>83.68</v>
      </c>
      <c r="G18" s="10">
        <f>'[1]Лицевые счета домов свод'!H1016</f>
        <v>82.78999999999999</v>
      </c>
      <c r="H18" s="10">
        <f>'[1]Лицевые счета домов свод'!I1016</f>
        <v>0</v>
      </c>
      <c r="I18" s="10">
        <f>'[1]Лицевые счета домов свод'!J1016</f>
        <v>515.0699999999999</v>
      </c>
      <c r="J18" s="10">
        <f>'[1]Лицевые счета домов свод'!K1016</f>
        <v>7.710000000000008</v>
      </c>
      <c r="K18" s="11"/>
    </row>
    <row r="19" spans="1:11" ht="44.25" customHeight="1" hidden="1">
      <c r="A19" s="9"/>
      <c r="B19" s="9"/>
      <c r="C19" s="9"/>
      <c r="D19" s="10">
        <f>'[1]Лицевые счета домов свод'!E1017</f>
        <v>1728.03</v>
      </c>
      <c r="E19" s="10">
        <f>'[1]Лицевые счета домов свод'!F1017</f>
        <v>-1728.03</v>
      </c>
      <c r="F19" s="10">
        <f>'[1]Лицевые счета домов свод'!G1017</f>
        <v>26486.98</v>
      </c>
      <c r="G19" s="10">
        <f>'[1]Лицевые счета домов свод'!H1017</f>
        <v>26217.629999999997</v>
      </c>
      <c r="H19" s="10">
        <f>'[1]Лицевые счета домов свод'!I1017</f>
        <v>5297.399999999998</v>
      </c>
      <c r="I19" s="10">
        <f>'[1]Лицевые счета домов свод'!J1017</f>
        <v>19192.2</v>
      </c>
      <c r="J19" s="10">
        <f>'[1]Лицевые счета домов свод'!K1017</f>
        <v>1997.380000000001</v>
      </c>
      <c r="K19" s="11"/>
    </row>
    <row r="20" spans="1:11" ht="24.75" customHeight="1" hidden="1">
      <c r="A20" s="9"/>
      <c r="B20" s="9"/>
      <c r="C20" s="9"/>
      <c r="D20" s="10">
        <f>'[1]Лицевые счета домов свод'!E1018</f>
        <v>866.7</v>
      </c>
      <c r="E20" s="10">
        <f>'[1]Лицевые счета домов свод'!F1018</f>
        <v>-64247.21</v>
      </c>
      <c r="F20" s="10">
        <f>'[1]Лицевые счета домов свод'!G1018</f>
        <v>10316</v>
      </c>
      <c r="G20" s="10">
        <f>'[1]Лицевые счета домов свод'!H1018</f>
        <v>10211.09</v>
      </c>
      <c r="H20" s="14">
        <f>'[1]Лицевые счета домов свод'!I1018</f>
        <v>25926.70238</v>
      </c>
      <c r="I20" s="14">
        <f>'[1]Лицевые счета домов свод'!J1018</f>
        <v>-79962.82238</v>
      </c>
      <c r="J20" s="10">
        <f>'[1]Лицевые счета домов свод'!K1018</f>
        <v>971.6100000000006</v>
      </c>
      <c r="K20" s="11"/>
    </row>
    <row r="21" spans="1:11" ht="36.75" customHeight="1" hidden="1">
      <c r="A21" s="9"/>
      <c r="B21" s="9"/>
      <c r="C21" s="9"/>
      <c r="D21" s="10">
        <f>'[1]Лицевые счета домов свод'!E1019</f>
        <v>222.38</v>
      </c>
      <c r="E21" s="10">
        <f>'[1]Лицевые счета домов свод'!F1019</f>
        <v>-184.86</v>
      </c>
      <c r="F21" s="10">
        <f>'[1]Лицевые счета домов свод'!G1019</f>
        <v>2648.66</v>
      </c>
      <c r="G21" s="10">
        <f>'[1]Лицевые счета домов свод'!H1019</f>
        <v>2621.7599999999998</v>
      </c>
      <c r="H21" s="10">
        <f>'[1]Лицевые счета домов свод'!I1019</f>
        <v>0</v>
      </c>
      <c r="I21" s="10">
        <f>'[1]Лицевые счета домов свод'!J1019</f>
        <v>2436.8999999999996</v>
      </c>
      <c r="J21" s="10">
        <f>'[1]Лицевые счета домов свод'!K1019</f>
        <v>249.2800000000002</v>
      </c>
      <c r="K21" s="11"/>
    </row>
    <row r="22" spans="1:11" ht="15.75" hidden="1">
      <c r="A22" s="9"/>
      <c r="B22" s="9"/>
      <c r="C22" s="9"/>
      <c r="D22" s="12">
        <f aca="true" t="shared" si="1" ref="D22:J22">SUM(D13:D21)</f>
        <v>12892.68</v>
      </c>
      <c r="E22" s="12">
        <f t="shared" si="1"/>
        <v>-66536.425</v>
      </c>
      <c r="F22" s="12">
        <f t="shared" si="1"/>
        <v>174256.46000000002</v>
      </c>
      <c r="G22" s="12">
        <f t="shared" si="1"/>
        <v>172484.65000000002</v>
      </c>
      <c r="H22" s="15">
        <f t="shared" si="1"/>
        <v>76606.55238000001</v>
      </c>
      <c r="I22" s="15">
        <f t="shared" si="1"/>
        <v>29341.67262000002</v>
      </c>
      <c r="J22" s="12">
        <f t="shared" si="1"/>
        <v>14664.490000000016</v>
      </c>
      <c r="K22" s="13"/>
    </row>
    <row r="23" spans="1:11" ht="15" hidden="1">
      <c r="A23" s="9"/>
      <c r="B23" s="9"/>
      <c r="C23" s="9"/>
      <c r="D23" s="10">
        <f>'[1]Лицевые счета домов свод'!E1021</f>
        <v>2924.22</v>
      </c>
      <c r="E23" s="10">
        <f>'[1]Лицевые счета домов свод'!F1021</f>
        <v>-2924.22</v>
      </c>
      <c r="F23" s="10">
        <f>'[1]Лицевые счета домов свод'!G1021</f>
        <v>43610.229999999996</v>
      </c>
      <c r="G23" s="10">
        <f>'[1]Лицевые счета домов свод'!H1021</f>
        <v>43184.99</v>
      </c>
      <c r="H23" s="10">
        <f>'[1]Лицевые счета домов свод'!I1021</f>
        <v>43610.229999999996</v>
      </c>
      <c r="I23" s="10">
        <f>'[1]Лицевые счета домов свод'!J1021</f>
        <v>-3349.459999999999</v>
      </c>
      <c r="J23" s="10">
        <f>'[1]Лицевые счета домов свод'!K1021</f>
        <v>3349.459999999999</v>
      </c>
      <c r="K23" s="11"/>
    </row>
    <row r="24" spans="1:11" ht="15" hidden="1">
      <c r="A24" s="9"/>
      <c r="B24" s="9"/>
      <c r="C24" s="9"/>
      <c r="D24" s="10">
        <f>'[1]Лицевые счета домов свод'!E1022</f>
        <v>0</v>
      </c>
      <c r="E24" s="10">
        <f>'[1]Лицевые счета домов свод'!F1022</f>
        <v>0</v>
      </c>
      <c r="F24" s="10">
        <f>'[1]Лицевые счета домов свод'!G1022</f>
        <v>0</v>
      </c>
      <c r="G24" s="10">
        <f>'[1]Лицевые счета домов свод'!H1022</f>
        <v>0</v>
      </c>
      <c r="H24" s="10">
        <f>'[1]Лицевые счета домов свод'!I1022</f>
        <v>0</v>
      </c>
      <c r="I24" s="10">
        <f>'[1]Лицевые счета домов свод'!J1022</f>
        <v>0</v>
      </c>
      <c r="J24" s="10">
        <f>'[1]Лицевые счета домов свод'!K1022</f>
        <v>0</v>
      </c>
      <c r="K24" s="11"/>
    </row>
    <row r="25" spans="1:11" ht="15" hidden="1">
      <c r="A25" s="9"/>
      <c r="B25" s="9"/>
      <c r="C25" s="9"/>
      <c r="D25" s="10">
        <f>'[1]Лицевые счета домов свод'!E1023</f>
        <v>4194.66</v>
      </c>
      <c r="E25" s="10">
        <f>'[1]Лицевые счета домов свод'!F1023</f>
        <v>-4194.66</v>
      </c>
      <c r="F25" s="10">
        <f>'[1]Лицевые счета домов свод'!G1023</f>
        <v>27880.800000000003</v>
      </c>
      <c r="G25" s="10">
        <f>'[1]Лицевые счета домов свод'!H1023</f>
        <v>27565.850000000002</v>
      </c>
      <c r="H25" s="10">
        <f>'[1]Лицевые счета домов свод'!I1023</f>
        <v>27880.800000000003</v>
      </c>
      <c r="I25" s="10">
        <f>'[1]Лицевые счета домов свод'!J1023</f>
        <v>-4509.610000000001</v>
      </c>
      <c r="J25" s="10">
        <f>'[1]Лицевые счета домов свод'!K1023</f>
        <v>4509.610000000001</v>
      </c>
      <c r="K25" s="11"/>
    </row>
    <row r="26" spans="1:11" ht="15" hidden="1">
      <c r="A26" s="9"/>
      <c r="B26" s="9"/>
      <c r="C26" s="9"/>
      <c r="D26" s="10">
        <f>'[1]Лицевые счета домов свод'!E1024</f>
        <v>-2474.76</v>
      </c>
      <c r="E26" s="10">
        <f>'[1]Лицевые счета домов свод'!F1024</f>
        <v>2474.76</v>
      </c>
      <c r="F26" s="10">
        <f>'[1]Лицевые счета домов свод'!G1024</f>
        <v>4739.88</v>
      </c>
      <c r="G26" s="10">
        <f>'[1]Лицевые счета домов свод'!H1024</f>
        <v>4691.71</v>
      </c>
      <c r="H26" s="10">
        <f>'[1]Лицевые счета домов свод'!I1024</f>
        <v>4739.88</v>
      </c>
      <c r="I26" s="10">
        <f>'[1]Лицевые счета домов свод'!J1024</f>
        <v>2426.59</v>
      </c>
      <c r="J26" s="10">
        <f>'[1]Лицевые счета домов свод'!K1024</f>
        <v>-2426.59</v>
      </c>
      <c r="K26" s="11"/>
    </row>
    <row r="27" spans="1:11" ht="15" hidden="1">
      <c r="A27" s="9"/>
      <c r="B27" s="9"/>
      <c r="C27" s="9"/>
      <c r="D27" s="10">
        <f>'[1]Лицевые счета домов свод'!E1025</f>
        <v>3740.33</v>
      </c>
      <c r="E27" s="10">
        <f>'[1]Лицевые счета домов свод'!F1025</f>
        <v>-3740.33</v>
      </c>
      <c r="F27" s="10">
        <f>'[1]Лицевые счета домов свод'!G1025</f>
        <v>70260.3</v>
      </c>
      <c r="G27" s="10">
        <f>'[1]Лицевые счета домов свод'!H1025</f>
        <v>67481.2</v>
      </c>
      <c r="H27" s="10">
        <f>'[1]Лицевые счета домов свод'!I1025</f>
        <v>70260.3</v>
      </c>
      <c r="I27" s="10">
        <f>'[1]Лицевые счета домов свод'!J1025</f>
        <v>-6519.430000000008</v>
      </c>
      <c r="J27" s="10">
        <f>'[1]Лицевые счета домов свод'!K1025</f>
        <v>6519.430000000008</v>
      </c>
      <c r="K27" s="11"/>
    </row>
    <row r="28" spans="1:11" ht="15" hidden="1">
      <c r="A28" s="9"/>
      <c r="B28" s="9"/>
      <c r="C28" s="9"/>
      <c r="D28" s="10">
        <f>'[1]Лицевые счета домов свод'!E1026</f>
        <v>5091.6</v>
      </c>
      <c r="E28" s="10">
        <f>'[1]Лицевые счета домов свод'!F1026</f>
        <v>-5091.6</v>
      </c>
      <c r="F28" s="10">
        <f>'[1]Лицевые счета домов свод'!G1026</f>
        <v>69702</v>
      </c>
      <c r="G28" s="10">
        <f>'[1]Лицевые счета домов свод'!H1026</f>
        <v>68993.28</v>
      </c>
      <c r="H28" s="10">
        <f>'[1]Лицевые счета домов свод'!I1026</f>
        <v>69702</v>
      </c>
      <c r="I28" s="10">
        <f>'[1]Лицевые счета домов свод'!J1026</f>
        <v>-5800.32</v>
      </c>
      <c r="J28" s="10">
        <f>'[1]Лицевые счета домов свод'!K1026</f>
        <v>5800.320000000007</v>
      </c>
      <c r="K28" s="11"/>
    </row>
    <row r="29" spans="1:11" ht="15" hidden="1">
      <c r="A29" s="9"/>
      <c r="B29" s="9"/>
      <c r="C29" s="9"/>
      <c r="D29" s="10">
        <f>'[1]Лицевые счета домов свод'!E1027</f>
        <v>4619.32</v>
      </c>
      <c r="E29" s="10">
        <f>'[1]Лицевые счета домов свод'!F1027</f>
        <v>-4619.32</v>
      </c>
      <c r="F29" s="10">
        <f>'[1]Лицевые счета домов свод'!G1027</f>
        <v>63289.55999999999</v>
      </c>
      <c r="G29" s="10">
        <f>'[1]Лицевые счета домов свод'!H1027</f>
        <v>62646.05</v>
      </c>
      <c r="H29" s="10">
        <f>'[1]Лицевые счета домов свод'!I1027</f>
        <v>63289.55999999999</v>
      </c>
      <c r="I29" s="10">
        <f>'[1]Лицевые счета домов свод'!J1027</f>
        <v>-5262.829999999987</v>
      </c>
      <c r="J29" s="10">
        <f>'[1]Лицевые счета домов свод'!K1027</f>
        <v>5262.829999999987</v>
      </c>
      <c r="K29" s="11"/>
    </row>
    <row r="30" spans="1:11" ht="15" hidden="1">
      <c r="A30" s="9"/>
      <c r="B30" s="9"/>
      <c r="C30" s="9"/>
      <c r="D30" s="10">
        <f>'[1]Лицевые счета домов свод'!E1028</f>
        <v>-684.02</v>
      </c>
      <c r="E30" s="10">
        <f>'[1]Лицевые счета домов свод'!F1028</f>
        <v>684.02</v>
      </c>
      <c r="F30" s="10">
        <f>'[1]Лицевые счета домов свод'!G1028</f>
        <v>2847.66</v>
      </c>
      <c r="G30" s="10">
        <f>'[1]Лицевые счета домов свод'!H1028</f>
        <v>2809.08</v>
      </c>
      <c r="H30" s="10">
        <f>'[1]Лицевые счета домов свод'!I1028</f>
        <v>2847.66</v>
      </c>
      <c r="I30" s="10">
        <f>'[1]Лицевые счета домов свод'!J1028</f>
        <v>645.44</v>
      </c>
      <c r="J30" s="10">
        <f>'[1]Лицевые счета домов свод'!K1028</f>
        <v>-645.44</v>
      </c>
      <c r="K30" s="11"/>
    </row>
    <row r="31" spans="1:11" ht="15" hidden="1">
      <c r="A31" s="9"/>
      <c r="B31" s="9"/>
      <c r="C31" s="9"/>
      <c r="D31" s="10">
        <f>'[1]Лицевые счета домов свод'!E1029</f>
        <v>-6713.93</v>
      </c>
      <c r="E31" s="10">
        <f>'[1]Лицевые счета домов свод'!F1029</f>
        <v>6713.93</v>
      </c>
      <c r="F31" s="10">
        <f>'[1]Лицевые счета домов свод'!G1029</f>
        <v>44280.84999999999</v>
      </c>
      <c r="G31" s="10">
        <f>'[1]Лицевые счета домов свод'!H1029</f>
        <v>44878.49999999999</v>
      </c>
      <c r="H31" s="10">
        <f>'[1]Лицевые счета домов свод'!I1029</f>
        <v>44280.84999999999</v>
      </c>
      <c r="I31" s="10">
        <f>'[1]Лицевые счета домов свод'!J1029</f>
        <v>7311.580000000002</v>
      </c>
      <c r="J31" s="10">
        <f>'[1]Лицевые счета домов свод'!K1029</f>
        <v>-7311.580000000002</v>
      </c>
      <c r="K31" s="11"/>
    </row>
    <row r="32" spans="1:11" ht="15" hidden="1">
      <c r="A32" s="9"/>
      <c r="B32" s="9"/>
      <c r="C32" s="9"/>
      <c r="D32" s="10">
        <f>'[1]Лицевые счета домов свод'!E1030</f>
        <v>8108.54</v>
      </c>
      <c r="E32" s="10">
        <f>'[1]Лицевые счета домов свод'!F1030</f>
        <v>-8108.54</v>
      </c>
      <c r="F32" s="10">
        <f>'[1]Лицевые счета домов свод'!G1030</f>
        <v>115148.28</v>
      </c>
      <c r="G32" s="10">
        <f>'[1]Лицевые счета домов свод'!H1030</f>
        <v>113615.78</v>
      </c>
      <c r="H32" s="10">
        <f>'[1]Лицевые счета домов свод'!I1030</f>
        <v>115148.28</v>
      </c>
      <c r="I32" s="10">
        <f>'[1]Лицевые счета домов свод'!J1030</f>
        <v>-9641.039999999994</v>
      </c>
      <c r="J32" s="10">
        <f>'[1]Лицевые счета домов свод'!K1030</f>
        <v>9641.039999999994</v>
      </c>
      <c r="K32" s="11"/>
    </row>
    <row r="33" spans="1:11" ht="15.75">
      <c r="A33" s="5"/>
      <c r="B33" s="42" t="s">
        <v>16</v>
      </c>
      <c r="C33" s="42"/>
      <c r="D33" s="16">
        <f aca="true" t="shared" si="2" ref="D33:J33">SUM(D23:D32)+D12+D22</f>
        <v>42753.04</v>
      </c>
      <c r="E33" s="16">
        <f t="shared" si="2"/>
        <v>185067.03500000003</v>
      </c>
      <c r="F33" s="16">
        <f t="shared" si="2"/>
        <v>772148.5</v>
      </c>
      <c r="G33" s="16">
        <f t="shared" si="2"/>
        <v>762550.0700000001</v>
      </c>
      <c r="H33" s="17">
        <f t="shared" si="2"/>
        <v>713439.87238</v>
      </c>
      <c r="I33" s="17">
        <f t="shared" si="2"/>
        <v>234177.23262000002</v>
      </c>
      <c r="J33" s="16">
        <f t="shared" si="2"/>
        <v>52351.470000000045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B31" sqref="A6:IV32"/>
    </sheetView>
  </sheetViews>
  <sheetFormatPr defaultColWidth="11.57421875" defaultRowHeight="12.75"/>
  <cols>
    <col min="1" max="1" width="9.8515625" style="0" customWidth="1"/>
    <col min="2" max="2" width="59.7109375" style="19" customWidth="1"/>
    <col min="3" max="3" width="30.8515625" style="0" customWidth="1"/>
    <col min="4" max="4" width="36.7109375" style="0" customWidth="1"/>
  </cols>
  <sheetData>
    <row r="1" spans="1:4" s="20" customFormat="1" ht="27" customHeight="1">
      <c r="A1" s="43" t="s">
        <v>17</v>
      </c>
      <c r="B1" s="43"/>
      <c r="C1" s="43"/>
      <c r="D1" s="43"/>
    </row>
    <row r="2" spans="1:4" s="20" customFormat="1" ht="27" customHeight="1">
      <c r="A2" s="21" t="s">
        <v>1</v>
      </c>
      <c r="B2" s="22" t="s">
        <v>18</v>
      </c>
      <c r="C2" s="22" t="s">
        <v>2</v>
      </c>
      <c r="D2" s="22" t="s">
        <v>19</v>
      </c>
    </row>
    <row r="3" spans="1:4" s="20" customFormat="1" ht="39" customHeight="1">
      <c r="A3" s="23">
        <v>1</v>
      </c>
      <c r="B3" s="24" t="s">
        <v>20</v>
      </c>
      <c r="C3" s="23" t="s">
        <v>21</v>
      </c>
      <c r="D3" s="23"/>
    </row>
    <row r="4" spans="1:4" s="20" customFormat="1" ht="27" customHeight="1">
      <c r="A4" s="44" t="s">
        <v>22</v>
      </c>
      <c r="B4" s="44"/>
      <c r="C4" s="44"/>
      <c r="D4" s="44"/>
    </row>
    <row r="5" spans="1:4" s="20" customFormat="1" ht="27" customHeight="1">
      <c r="A5" s="21" t="s">
        <v>1</v>
      </c>
      <c r="B5" s="22" t="s">
        <v>18</v>
      </c>
      <c r="C5" s="22" t="s">
        <v>2</v>
      </c>
      <c r="D5" s="22" t="s">
        <v>19</v>
      </c>
    </row>
    <row r="6" spans="1:4" s="20" customFormat="1" ht="27" customHeight="1">
      <c r="A6" s="23">
        <v>1</v>
      </c>
      <c r="B6" s="24" t="s">
        <v>23</v>
      </c>
      <c r="C6" s="24" t="s">
        <v>24</v>
      </c>
      <c r="D6" s="24" t="s">
        <v>25</v>
      </c>
    </row>
    <row r="7" spans="1:4" s="20" customFormat="1" ht="27" customHeight="1">
      <c r="A7" s="43" t="s">
        <v>26</v>
      </c>
      <c r="B7" s="43"/>
      <c r="C7" s="43"/>
      <c r="D7" s="43"/>
    </row>
    <row r="8" spans="1:4" s="20" customFormat="1" ht="27" customHeight="1">
      <c r="A8" s="21" t="s">
        <v>1</v>
      </c>
      <c r="B8" s="22" t="s">
        <v>18</v>
      </c>
      <c r="C8" s="22" t="s">
        <v>2</v>
      </c>
      <c r="D8" s="22" t="s">
        <v>19</v>
      </c>
    </row>
    <row r="9" spans="1:4" s="20" customFormat="1" ht="27" customHeight="1">
      <c r="A9" s="25">
        <v>1</v>
      </c>
      <c r="B9" s="23" t="s">
        <v>27</v>
      </c>
      <c r="C9" s="23" t="s">
        <v>21</v>
      </c>
      <c r="D9" s="23"/>
    </row>
    <row r="10" spans="1:4" s="20" customFormat="1" ht="27" customHeight="1">
      <c r="A10" s="43" t="s">
        <v>28</v>
      </c>
      <c r="B10" s="43"/>
      <c r="C10" s="43"/>
      <c r="D10" s="43"/>
    </row>
    <row r="11" spans="1:4" s="20" customFormat="1" ht="27" customHeight="1">
      <c r="A11" s="21" t="s">
        <v>1</v>
      </c>
      <c r="B11" s="22" t="s">
        <v>18</v>
      </c>
      <c r="C11" s="22" t="s">
        <v>2</v>
      </c>
      <c r="D11" s="22" t="s">
        <v>19</v>
      </c>
    </row>
    <row r="12" spans="1:4" s="20" customFormat="1" ht="27" customHeight="1">
      <c r="A12" s="23">
        <v>1</v>
      </c>
      <c r="B12" s="24" t="s">
        <v>29</v>
      </c>
      <c r="C12" s="23" t="s">
        <v>21</v>
      </c>
      <c r="D12" s="23"/>
    </row>
    <row r="13" spans="1:4" s="20" customFormat="1" ht="27" customHeight="1">
      <c r="A13" s="43" t="s">
        <v>30</v>
      </c>
      <c r="B13" s="43"/>
      <c r="C13" s="43"/>
      <c r="D13" s="43"/>
    </row>
    <row r="14" spans="1:4" s="20" customFormat="1" ht="27" customHeight="1">
      <c r="A14" s="21" t="s">
        <v>1</v>
      </c>
      <c r="B14" s="22" t="s">
        <v>18</v>
      </c>
      <c r="C14" s="22" t="s">
        <v>2</v>
      </c>
      <c r="D14" s="22" t="s">
        <v>19</v>
      </c>
    </row>
    <row r="15" spans="1:4" s="20" customFormat="1" ht="27" customHeight="1">
      <c r="A15" s="23">
        <v>1</v>
      </c>
      <c r="B15" s="23" t="s">
        <v>31</v>
      </c>
      <c r="C15" s="23" t="s">
        <v>21</v>
      </c>
      <c r="D15" s="23"/>
    </row>
    <row r="16" spans="1:4" s="20" customFormat="1" ht="27" customHeight="1">
      <c r="A16" s="23">
        <v>2</v>
      </c>
      <c r="B16" s="24" t="s">
        <v>32</v>
      </c>
      <c r="C16" s="23" t="s">
        <v>21</v>
      </c>
      <c r="D16" s="23"/>
    </row>
    <row r="17" spans="1:4" s="20" customFormat="1" ht="27" customHeight="1">
      <c r="A17" s="23">
        <v>3</v>
      </c>
      <c r="B17" s="23" t="s">
        <v>33</v>
      </c>
      <c r="C17" s="23" t="s">
        <v>21</v>
      </c>
      <c r="D17" s="23" t="s">
        <v>34</v>
      </c>
    </row>
    <row r="18" spans="1:4" s="20" customFormat="1" ht="27" customHeight="1">
      <c r="A18" s="43" t="s">
        <v>35</v>
      </c>
      <c r="B18" s="43"/>
      <c r="C18" s="43"/>
      <c r="D18" s="43"/>
    </row>
    <row r="19" spans="1:4" s="20" customFormat="1" ht="27" customHeight="1">
      <c r="A19" s="21" t="s">
        <v>1</v>
      </c>
      <c r="B19" s="22" t="s">
        <v>18</v>
      </c>
      <c r="C19" s="22" t="s">
        <v>2</v>
      </c>
      <c r="D19" s="22" t="s">
        <v>19</v>
      </c>
    </row>
    <row r="20" spans="1:4" s="20" customFormat="1" ht="40.5" customHeight="1">
      <c r="A20" s="23">
        <v>1</v>
      </c>
      <c r="B20" s="24" t="s">
        <v>36</v>
      </c>
      <c r="C20" s="23" t="s">
        <v>21</v>
      </c>
      <c r="D20" s="23"/>
    </row>
    <row r="21" spans="1:4" s="20" customFormat="1" ht="27" customHeight="1">
      <c r="A21" s="23">
        <v>2</v>
      </c>
      <c r="B21" s="24" t="s">
        <v>37</v>
      </c>
      <c r="C21" s="24" t="s">
        <v>24</v>
      </c>
      <c r="D21" s="24" t="s">
        <v>38</v>
      </c>
    </row>
    <row r="22" spans="1:4" ht="15">
      <c r="A22" s="26"/>
      <c r="B22" s="26"/>
      <c r="C22" s="26"/>
      <c r="D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/>
      <c r="C27" s="26"/>
      <c r="D27" s="26"/>
    </row>
    <row r="28" spans="1:4" ht="15">
      <c r="A28" s="26"/>
      <c r="B28" s="26"/>
      <c r="C28" s="26"/>
      <c r="D28" s="26"/>
    </row>
  </sheetData>
  <sheetProtection selectLockedCells="1" selectUnlockedCells="1"/>
  <mergeCells count="6">
    <mergeCell ref="A1:D1"/>
    <mergeCell ref="A4:D4"/>
    <mergeCell ref="A7:D7"/>
    <mergeCell ref="A10:D10"/>
    <mergeCell ref="A13:D13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="80" zoomScaleNormal="80" zoomScalePageLayoutView="0" workbookViewId="0" topLeftCell="A34">
      <selection activeCell="B64" activeCellId="1" sqref="A6:IV32 B64"/>
    </sheetView>
  </sheetViews>
  <sheetFormatPr defaultColWidth="11.57421875" defaultRowHeight="12.75"/>
  <cols>
    <col min="1" max="1" width="7.00390625" style="27" customWidth="1"/>
    <col min="2" max="2" width="49.28125" style="27" customWidth="1"/>
    <col min="3" max="3" width="26.421875" style="27" customWidth="1"/>
    <col min="4" max="4" width="41.57421875" style="27" customWidth="1"/>
    <col min="5" max="255" width="11.57421875" style="27" customWidth="1"/>
  </cols>
  <sheetData>
    <row r="1" spans="1:4" ht="20.25" customHeight="1">
      <c r="A1" s="45" t="s">
        <v>39</v>
      </c>
      <c r="B1" s="45"/>
      <c r="C1" s="45"/>
      <c r="D1" s="45"/>
    </row>
    <row r="2" spans="1:4" ht="30">
      <c r="A2" s="28" t="s">
        <v>1</v>
      </c>
      <c r="B2" s="21" t="s">
        <v>18</v>
      </c>
      <c r="C2" s="21" t="s">
        <v>2</v>
      </c>
      <c r="D2" s="21" t="s">
        <v>19</v>
      </c>
    </row>
    <row r="3" spans="1:4" ht="14.25">
      <c r="A3" s="29">
        <v>1</v>
      </c>
      <c r="B3" s="29" t="s">
        <v>40</v>
      </c>
      <c r="C3" s="29" t="s">
        <v>24</v>
      </c>
      <c r="D3" s="29"/>
    </row>
    <row r="4" spans="1:4" ht="28.5">
      <c r="A4" s="29">
        <v>2</v>
      </c>
      <c r="B4" s="30" t="s">
        <v>41</v>
      </c>
      <c r="C4" s="29" t="s">
        <v>24</v>
      </c>
      <c r="D4" s="30"/>
    </row>
    <row r="5" spans="1:4" ht="20.25" customHeight="1">
      <c r="A5" s="45" t="s">
        <v>42</v>
      </c>
      <c r="B5" s="45"/>
      <c r="C5" s="45"/>
      <c r="D5" s="45"/>
    </row>
    <row r="6" spans="1:4" ht="30">
      <c r="A6" s="28" t="s">
        <v>1</v>
      </c>
      <c r="B6" s="21" t="s">
        <v>18</v>
      </c>
      <c r="C6" s="21" t="s">
        <v>2</v>
      </c>
      <c r="D6" s="21" t="s">
        <v>19</v>
      </c>
    </row>
    <row r="7" spans="1:4" ht="28.5">
      <c r="A7" s="29">
        <v>1</v>
      </c>
      <c r="B7" s="29" t="s">
        <v>43</v>
      </c>
      <c r="C7" s="29" t="s">
        <v>24</v>
      </c>
      <c r="D7" s="29"/>
    </row>
    <row r="8" spans="1:4" ht="14.25">
      <c r="A8" s="29">
        <v>2</v>
      </c>
      <c r="B8" s="29" t="s">
        <v>40</v>
      </c>
      <c r="C8" s="29" t="s">
        <v>24</v>
      </c>
      <c r="D8" s="29"/>
    </row>
    <row r="9" spans="1:4" ht="28.5">
      <c r="A9" s="29">
        <v>3</v>
      </c>
      <c r="B9" s="30" t="s">
        <v>41</v>
      </c>
      <c r="C9" s="29" t="s">
        <v>24</v>
      </c>
      <c r="D9" s="30"/>
    </row>
    <row r="10" spans="1:4" s="31" customFormat="1" ht="23.25" customHeight="1">
      <c r="A10" s="46" t="s">
        <v>44</v>
      </c>
      <c r="B10" s="46"/>
      <c r="C10" s="46"/>
      <c r="D10" s="46"/>
    </row>
    <row r="11" spans="1:4" ht="30">
      <c r="A11" s="28" t="s">
        <v>1</v>
      </c>
      <c r="B11" s="21" t="s">
        <v>18</v>
      </c>
      <c r="C11" s="21" t="s">
        <v>2</v>
      </c>
      <c r="D11" s="21" t="s">
        <v>19</v>
      </c>
    </row>
    <row r="12" spans="1:4" ht="14.25">
      <c r="A12" s="29">
        <v>1</v>
      </c>
      <c r="B12" s="29" t="s">
        <v>40</v>
      </c>
      <c r="C12" s="29" t="s">
        <v>24</v>
      </c>
      <c r="D12" s="29"/>
    </row>
    <row r="13" spans="1:4" ht="28.5">
      <c r="A13" s="29">
        <v>2</v>
      </c>
      <c r="B13" s="30" t="s">
        <v>41</v>
      </c>
      <c r="C13" s="29" t="s">
        <v>24</v>
      </c>
      <c r="D13" s="30"/>
    </row>
    <row r="14" spans="1:4" s="31" customFormat="1" ht="24" customHeight="1">
      <c r="A14" s="46" t="s">
        <v>17</v>
      </c>
      <c r="B14" s="46"/>
      <c r="C14" s="46"/>
      <c r="D14" s="46"/>
    </row>
    <row r="15" spans="1:4" ht="30">
      <c r="A15" s="28" t="s">
        <v>1</v>
      </c>
      <c r="B15" s="21" t="s">
        <v>18</v>
      </c>
      <c r="C15" s="21" t="s">
        <v>2</v>
      </c>
      <c r="D15" s="21" t="s">
        <v>19</v>
      </c>
    </row>
    <row r="16" spans="1:4" ht="14.25">
      <c r="A16" s="32">
        <v>1</v>
      </c>
      <c r="B16" s="29" t="s">
        <v>40</v>
      </c>
      <c r="C16" s="29" t="s">
        <v>24</v>
      </c>
      <c r="D16" s="29"/>
    </row>
    <row r="17" spans="1:4" ht="28.5">
      <c r="A17" s="32">
        <v>2</v>
      </c>
      <c r="B17" s="30" t="s">
        <v>41</v>
      </c>
      <c r="C17" s="29" t="s">
        <v>24</v>
      </c>
      <c r="D17" s="30"/>
    </row>
    <row r="18" spans="1:4" ht="14.25">
      <c r="A18" s="32">
        <v>3</v>
      </c>
      <c r="B18" s="30" t="s">
        <v>45</v>
      </c>
      <c r="C18" s="30" t="s">
        <v>24</v>
      </c>
      <c r="D18" s="30"/>
    </row>
    <row r="19" spans="1:4" s="31" customFormat="1" ht="24.75" customHeight="1">
      <c r="A19" s="46" t="s">
        <v>46</v>
      </c>
      <c r="B19" s="46"/>
      <c r="C19" s="46"/>
      <c r="D19" s="46"/>
    </row>
    <row r="20" spans="1:4" ht="30">
      <c r="A20" s="28" t="s">
        <v>1</v>
      </c>
      <c r="B20" s="21" t="s">
        <v>18</v>
      </c>
      <c r="C20" s="21" t="s">
        <v>2</v>
      </c>
      <c r="D20" s="21" t="s">
        <v>19</v>
      </c>
    </row>
    <row r="21" spans="1:4" ht="15">
      <c r="A21" s="33">
        <v>1</v>
      </c>
      <c r="B21" s="29" t="s">
        <v>40</v>
      </c>
      <c r="C21" s="29" t="s">
        <v>24</v>
      </c>
      <c r="D21" s="30"/>
    </row>
    <row r="22" spans="1:4" ht="29.25">
      <c r="A22" s="33">
        <v>2</v>
      </c>
      <c r="B22" s="30" t="s">
        <v>41</v>
      </c>
      <c r="C22" s="29" t="s">
        <v>24</v>
      </c>
      <c r="D22" s="29"/>
    </row>
    <row r="23" spans="1:4" ht="15">
      <c r="A23" s="33">
        <v>3</v>
      </c>
      <c r="B23" s="30" t="s">
        <v>47</v>
      </c>
      <c r="C23" s="30" t="s">
        <v>24</v>
      </c>
      <c r="D23" s="30"/>
    </row>
    <row r="24" spans="1:4" s="31" customFormat="1" ht="21.75" customHeight="1">
      <c r="A24" s="46" t="s">
        <v>22</v>
      </c>
      <c r="B24" s="46"/>
      <c r="C24" s="46"/>
      <c r="D24" s="46"/>
    </row>
    <row r="25" spans="1:4" ht="30">
      <c r="A25" s="28" t="s">
        <v>1</v>
      </c>
      <c r="B25" s="21" t="s">
        <v>18</v>
      </c>
      <c r="C25" s="21" t="s">
        <v>2</v>
      </c>
      <c r="D25" s="21" t="s">
        <v>19</v>
      </c>
    </row>
    <row r="26" spans="1:4" ht="14.25">
      <c r="A26" s="29">
        <v>1</v>
      </c>
      <c r="B26" s="30" t="s">
        <v>40</v>
      </c>
      <c r="C26" s="29" t="s">
        <v>24</v>
      </c>
      <c r="D26" s="30"/>
    </row>
    <row r="27" spans="1:4" ht="33" customHeight="1">
      <c r="A27" s="29">
        <v>2</v>
      </c>
      <c r="B27" s="29" t="s">
        <v>41</v>
      </c>
      <c r="C27" s="29" t="s">
        <v>24</v>
      </c>
      <c r="D27" s="29"/>
    </row>
    <row r="28" spans="1:4" ht="21" customHeight="1">
      <c r="A28" s="45" t="s">
        <v>26</v>
      </c>
      <c r="B28" s="45"/>
      <c r="C28" s="45"/>
      <c r="D28" s="45"/>
    </row>
    <row r="29" spans="1:4" ht="30">
      <c r="A29" s="28" t="s">
        <v>1</v>
      </c>
      <c r="B29" s="21" t="s">
        <v>18</v>
      </c>
      <c r="C29" s="21" t="s">
        <v>2</v>
      </c>
      <c r="D29" s="21" t="s">
        <v>19</v>
      </c>
    </row>
    <row r="30" spans="1:4" ht="14.25">
      <c r="A30" s="29">
        <v>1</v>
      </c>
      <c r="B30" s="30" t="s">
        <v>40</v>
      </c>
      <c r="C30" s="29" t="s">
        <v>24</v>
      </c>
      <c r="D30" s="30"/>
    </row>
    <row r="31" spans="1:4" ht="45.75" customHeight="1">
      <c r="A31" s="29">
        <v>2</v>
      </c>
      <c r="B31" s="29" t="s">
        <v>41</v>
      </c>
      <c r="C31" s="29" t="s">
        <v>24</v>
      </c>
      <c r="D31" s="29"/>
    </row>
    <row r="32" spans="1:4" ht="27" customHeight="1">
      <c r="A32" s="45" t="s">
        <v>48</v>
      </c>
      <c r="B32" s="45"/>
      <c r="C32" s="45"/>
      <c r="D32" s="45"/>
    </row>
    <row r="33" spans="1:4" ht="30">
      <c r="A33" s="28" t="s">
        <v>1</v>
      </c>
      <c r="B33" s="21" t="s">
        <v>18</v>
      </c>
      <c r="C33" s="21" t="s">
        <v>2</v>
      </c>
      <c r="D33" s="21" t="s">
        <v>19</v>
      </c>
    </row>
    <row r="34" spans="1:4" ht="14.25">
      <c r="A34" s="29">
        <v>1</v>
      </c>
      <c r="B34" s="30" t="s">
        <v>40</v>
      </c>
      <c r="C34" s="29" t="s">
        <v>24</v>
      </c>
      <c r="D34" s="30"/>
    </row>
    <row r="35" spans="1:4" ht="31.5" customHeight="1">
      <c r="A35" s="29">
        <v>2</v>
      </c>
      <c r="B35" s="29" t="s">
        <v>41</v>
      </c>
      <c r="C35" s="29" t="s">
        <v>24</v>
      </c>
      <c r="D35" s="29"/>
    </row>
    <row r="36" spans="1:4" ht="14.25">
      <c r="A36" s="29">
        <v>3</v>
      </c>
      <c r="B36" s="30" t="s">
        <v>49</v>
      </c>
      <c r="C36" s="29" t="s">
        <v>24</v>
      </c>
      <c r="D36" s="29" t="s">
        <v>50</v>
      </c>
    </row>
    <row r="37" spans="1:4" ht="14.25">
      <c r="A37" s="29">
        <v>4</v>
      </c>
      <c r="B37" s="30" t="s">
        <v>49</v>
      </c>
      <c r="C37" s="29" t="s">
        <v>24</v>
      </c>
      <c r="D37" s="29" t="s">
        <v>50</v>
      </c>
    </row>
    <row r="38" spans="1:4" ht="19.5" customHeight="1">
      <c r="A38" s="45" t="s">
        <v>51</v>
      </c>
      <c r="B38" s="45"/>
      <c r="C38" s="45"/>
      <c r="D38" s="45"/>
    </row>
    <row r="39" spans="1:4" ht="30">
      <c r="A39" s="28" t="s">
        <v>1</v>
      </c>
      <c r="B39" s="21" t="s">
        <v>18</v>
      </c>
      <c r="C39" s="21" t="s">
        <v>2</v>
      </c>
      <c r="D39" s="21" t="s">
        <v>19</v>
      </c>
    </row>
    <row r="40" spans="1:4" ht="14.25">
      <c r="A40" s="29">
        <v>1</v>
      </c>
      <c r="B40" s="34" t="s">
        <v>52</v>
      </c>
      <c r="C40" s="30" t="s">
        <v>53</v>
      </c>
      <c r="D40" s="29"/>
    </row>
    <row r="41" spans="1:4" ht="30.75" customHeight="1">
      <c r="A41" s="29">
        <v>2</v>
      </c>
      <c r="B41" s="34" t="s">
        <v>54</v>
      </c>
      <c r="C41" s="30" t="s">
        <v>53</v>
      </c>
      <c r="D41" s="30" t="s">
        <v>55</v>
      </c>
    </row>
    <row r="42" spans="1:4" ht="14.25">
      <c r="A42" s="29">
        <v>3</v>
      </c>
      <c r="B42" s="30" t="s">
        <v>40</v>
      </c>
      <c r="C42" s="29" t="s">
        <v>24</v>
      </c>
      <c r="D42" s="30"/>
    </row>
    <row r="43" spans="1:4" ht="28.5">
      <c r="A43" s="29">
        <v>4</v>
      </c>
      <c r="B43" s="29" t="s">
        <v>41</v>
      </c>
      <c r="C43" s="29" t="s">
        <v>24</v>
      </c>
      <c r="D43" s="29"/>
    </row>
    <row r="44" spans="1:4" ht="23.25" customHeight="1">
      <c r="A44" s="45" t="s">
        <v>56</v>
      </c>
      <c r="B44" s="45"/>
      <c r="C44" s="45"/>
      <c r="D44" s="45"/>
    </row>
    <row r="45" spans="1:4" ht="30">
      <c r="A45" s="28" t="s">
        <v>1</v>
      </c>
      <c r="B45" s="21" t="s">
        <v>18</v>
      </c>
      <c r="C45" s="21" t="s">
        <v>2</v>
      </c>
      <c r="D45" s="21" t="s">
        <v>19</v>
      </c>
    </row>
    <row r="46" spans="1:4" ht="14.25">
      <c r="A46" s="29">
        <v>1</v>
      </c>
      <c r="B46" s="35" t="s">
        <v>57</v>
      </c>
      <c r="C46" s="30" t="s">
        <v>24</v>
      </c>
      <c r="D46" s="30" t="s">
        <v>58</v>
      </c>
    </row>
    <row r="47" spans="1:4" ht="28.5" customHeight="1">
      <c r="A47" s="29">
        <v>2</v>
      </c>
      <c r="B47" s="29" t="s">
        <v>59</v>
      </c>
      <c r="C47" s="29" t="s">
        <v>24</v>
      </c>
      <c r="D47" s="29"/>
    </row>
    <row r="48" spans="1:4" ht="14.25">
      <c r="A48" s="29">
        <v>3</v>
      </c>
      <c r="B48" s="30" t="s">
        <v>40</v>
      </c>
      <c r="C48" s="29" t="s">
        <v>24</v>
      </c>
      <c r="D48" s="30"/>
    </row>
    <row r="49" spans="1:4" ht="28.5">
      <c r="A49" s="29">
        <v>4</v>
      </c>
      <c r="B49" s="29" t="s">
        <v>41</v>
      </c>
      <c r="C49" s="29" t="s">
        <v>24</v>
      </c>
      <c r="D49" s="29"/>
    </row>
    <row r="50" spans="1:4" ht="28.5" customHeight="1">
      <c r="A50" s="45" t="s">
        <v>30</v>
      </c>
      <c r="B50" s="45"/>
      <c r="C50" s="45"/>
      <c r="D50" s="45"/>
    </row>
    <row r="51" spans="1:4" ht="30">
      <c r="A51" s="28" t="s">
        <v>1</v>
      </c>
      <c r="B51" s="21" t="s">
        <v>18</v>
      </c>
      <c r="C51" s="21" t="s">
        <v>2</v>
      </c>
      <c r="D51" s="21" t="s">
        <v>19</v>
      </c>
    </row>
    <row r="52" spans="1:4" ht="50.25" customHeight="1">
      <c r="A52" s="29">
        <v>1</v>
      </c>
      <c r="B52" s="29" t="s">
        <v>60</v>
      </c>
      <c r="C52" s="29" t="s">
        <v>24</v>
      </c>
      <c r="D52" s="29"/>
    </row>
    <row r="53" spans="1:4" ht="29.25" customHeight="1">
      <c r="A53" s="29">
        <v>2</v>
      </c>
      <c r="B53" s="30" t="s">
        <v>40</v>
      </c>
      <c r="C53" s="29" t="s">
        <v>24</v>
      </c>
      <c r="D53" s="30"/>
    </row>
    <row r="54" spans="1:4" ht="31.5" customHeight="1">
      <c r="A54" s="29">
        <v>3</v>
      </c>
      <c r="B54" s="29" t="s">
        <v>41</v>
      </c>
      <c r="C54" s="29" t="s">
        <v>24</v>
      </c>
      <c r="D54" s="29"/>
    </row>
    <row r="55" spans="1:4" ht="28.5" customHeight="1">
      <c r="A55" s="45" t="s">
        <v>35</v>
      </c>
      <c r="B55" s="45"/>
      <c r="C55" s="45"/>
      <c r="D55" s="45"/>
    </row>
    <row r="56" spans="1:4" ht="30">
      <c r="A56" s="28" t="s">
        <v>1</v>
      </c>
      <c r="B56" s="21" t="s">
        <v>18</v>
      </c>
      <c r="C56" s="21" t="s">
        <v>2</v>
      </c>
      <c r="D56" s="21" t="s">
        <v>19</v>
      </c>
    </row>
    <row r="57" spans="1:4" ht="32.25" customHeight="1">
      <c r="A57" s="29">
        <v>1</v>
      </c>
      <c r="B57" s="30" t="s">
        <v>61</v>
      </c>
      <c r="C57" s="30" t="s">
        <v>24</v>
      </c>
      <c r="D57" s="29"/>
    </row>
    <row r="58" spans="1:4" ht="21.75" customHeight="1">
      <c r="A58" s="29">
        <v>2</v>
      </c>
      <c r="B58" s="30" t="s">
        <v>40</v>
      </c>
      <c r="C58" s="29" t="s">
        <v>24</v>
      </c>
      <c r="D58" s="30"/>
    </row>
    <row r="59" spans="1:4" ht="34.5" customHeight="1">
      <c r="A59" s="29">
        <v>3</v>
      </c>
      <c r="B59" s="29" t="s">
        <v>41</v>
      </c>
      <c r="C59" s="29" t="s">
        <v>24</v>
      </c>
      <c r="D59" s="29"/>
    </row>
  </sheetData>
  <sheetProtection selectLockedCells="1" selectUnlockedCells="1"/>
  <mergeCells count="12">
    <mergeCell ref="A28:D28"/>
    <mergeCell ref="A32:D32"/>
    <mergeCell ref="A38:D38"/>
    <mergeCell ref="A44:D44"/>
    <mergeCell ref="A50:D50"/>
    <mergeCell ref="A55:D55"/>
    <mergeCell ref="A1:D1"/>
    <mergeCell ref="A5:D5"/>
    <mergeCell ref="A10:D10"/>
    <mergeCell ref="A14:D14"/>
    <mergeCell ref="A19:D19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2019-11-07T05:30:25Z</dcterms:modified>
  <cp:category/>
  <cp:version/>
  <cp:contentType/>
  <cp:contentStatus/>
</cp:coreProperties>
</file>